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Schneck\Desktop\"/>
    </mc:Choice>
  </mc:AlternateContent>
  <xr:revisionPtr revIDLastSave="0" documentId="13_ncr:1_{2E0F331B-61F8-457C-A376-77DCCDFFA1E6}" xr6:coauthVersionLast="41" xr6:coauthVersionMax="41" xr10:uidLastSave="{00000000-0000-0000-0000-000000000000}"/>
  <bookViews>
    <workbookView xWindow="28800" yWindow="1800" windowWidth="28800" windowHeight="16200" xr2:uid="{00000000-000D-0000-FFFF-FFFF00000000}"/>
  </bookViews>
  <sheets>
    <sheet name="2019" sheetId="4" r:id="rId1"/>
  </sheets>
  <definedNames>
    <definedName name="_xlnm.Print_Area" localSheetId="0">'2019'!$F$1:$O$51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" i="4" l="1"/>
  <c r="D11" i="4"/>
  <c r="D12" i="4"/>
  <c r="D13" i="4"/>
  <c r="D14" i="4"/>
  <c r="D15" i="4"/>
  <c r="D16" i="4"/>
  <c r="D7" i="4"/>
  <c r="C21" i="4" l="1"/>
  <c r="C22" i="4"/>
  <c r="C23" i="4"/>
  <c r="C24" i="4"/>
  <c r="C25" i="4"/>
  <c r="C26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20" i="4"/>
  <c r="D21" i="4"/>
  <c r="D22" i="4"/>
  <c r="D23" i="4"/>
  <c r="D24" i="4"/>
  <c r="D25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O7" i="4"/>
  <c r="O8" i="4"/>
  <c r="O9" i="4"/>
  <c r="O10" i="4"/>
  <c r="O11" i="4"/>
  <c r="O12" i="4"/>
  <c r="D20" i="4" s="1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6" i="4"/>
  <c r="L7" i="4"/>
  <c r="L8" i="4"/>
  <c r="L9" i="4"/>
  <c r="L10" i="4"/>
  <c r="L11" i="4"/>
  <c r="L12" i="4"/>
  <c r="D10" i="4" s="1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6" i="4"/>
  <c r="G50" i="4"/>
  <c r="G51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6" i="4"/>
  <c r="R28" i="4" l="1"/>
  <c r="C27" i="4"/>
  <c r="D9" i="4"/>
  <c r="D26" i="4"/>
  <c r="D27" i="4"/>
  <c r="R27" i="4"/>
  <c r="B8" i="4"/>
</calcChain>
</file>

<file path=xl/sharedStrings.xml><?xml version="1.0" encoding="utf-8"?>
<sst xmlns="http://schemas.openxmlformats.org/spreadsheetml/2006/main" count="294" uniqueCount="78">
  <si>
    <t>PROJEKT</t>
  </si>
  <si>
    <t>DATUM</t>
  </si>
  <si>
    <t>ZEIT VON</t>
  </si>
  <si>
    <t>ZEIT BIS</t>
  </si>
  <si>
    <t>STUNDEN</t>
  </si>
  <si>
    <t>Stunden</t>
  </si>
  <si>
    <t>€/h</t>
  </si>
  <si>
    <t>TÄTIGKEIT</t>
  </si>
  <si>
    <t>Projektliste</t>
  </si>
  <si>
    <t>Typ</t>
  </si>
  <si>
    <t>[A, B, C…]</t>
  </si>
  <si>
    <t>Lohn</t>
  </si>
  <si>
    <t>Anmerkung</t>
  </si>
  <si>
    <t>[-]</t>
  </si>
  <si>
    <t>Normalstunde</t>
  </si>
  <si>
    <t>Überstunde</t>
  </si>
  <si>
    <t>Feiertag</t>
  </si>
  <si>
    <t>A</t>
  </si>
  <si>
    <t>B</t>
  </si>
  <si>
    <t>C</t>
  </si>
  <si>
    <t>D</t>
  </si>
  <si>
    <t>E</t>
  </si>
  <si>
    <t>F</t>
  </si>
  <si>
    <t>G</t>
  </si>
  <si>
    <t>H</t>
  </si>
  <si>
    <t>I</t>
  </si>
  <si>
    <t>K</t>
  </si>
  <si>
    <t>Nr.</t>
  </si>
  <si>
    <t>Bezeichnung</t>
  </si>
  <si>
    <t>Büro</t>
  </si>
  <si>
    <t>Privat</t>
  </si>
  <si>
    <t>BASISWERTE</t>
  </si>
  <si>
    <t>Schriftverkehr</t>
  </si>
  <si>
    <t>INFORMATION</t>
  </si>
  <si>
    <t>SCHWARZ</t>
  </si>
  <si>
    <t>ROT</t>
  </si>
  <si>
    <t>BLAU</t>
  </si>
  <si>
    <t>Editierbereich</t>
  </si>
  <si>
    <t>TEXTFARBE</t>
  </si>
  <si>
    <t>STUNDENLISTE ERWEITERN</t>
  </si>
  <si>
    <t>AUSFÜRLICHE INFORMATIONEN</t>
  </si>
  <si>
    <t>https://www.exceltabellen.com</t>
  </si>
  <si>
    <t>VERWENDUNG</t>
  </si>
  <si>
    <t>Zuert die Basiswerte definieren.</t>
  </si>
  <si>
    <t>PROJEKT NR.</t>
  </si>
  <si>
    <t>[1, 2, 3, …, 30]</t>
  </si>
  <si>
    <t>[TT-MM-JJ]</t>
  </si>
  <si>
    <t>[HH:MM]</t>
  </si>
  <si>
    <t>[A, B, C, …, K]</t>
  </si>
  <si>
    <t>Immer die vorletzte Zeile neu EINFÜGEN, z. B.:</t>
  </si>
  <si>
    <t>1) Zeile 50 markieren, bzw. Zeile 50-70 markieren</t>
  </si>
  <si>
    <t>2) rechte Maustaste -&gt; Zellen einfügen</t>
  </si>
  <si>
    <t>3) Mit Strg+C und Strg+V Formeln und Formate</t>
  </si>
  <si>
    <t xml:space="preserve">   in die neuen Zeilen einfügen</t>
  </si>
  <si>
    <t>[€]</t>
  </si>
  <si>
    <r>
      <t xml:space="preserve">Formeln - </t>
    </r>
    <r>
      <rPr>
        <b/>
        <sz val="11"/>
        <color theme="1"/>
        <rFont val="Calibri"/>
        <family val="2"/>
        <scheme val="minor"/>
      </rPr>
      <t>NICHT ÜBERSCHREIBEN!</t>
    </r>
  </si>
  <si>
    <r>
      <t xml:space="preserve">Informationen - </t>
    </r>
    <r>
      <rPr>
        <b/>
        <sz val="11"/>
        <color theme="1"/>
        <rFont val="Calibri"/>
        <family val="2"/>
        <scheme val="minor"/>
      </rPr>
      <t>NICHT ÄNDERN!</t>
    </r>
  </si>
  <si>
    <t>Projekt A</t>
  </si>
  <si>
    <t>Projekt B</t>
  </si>
  <si>
    <t>Projekt C</t>
  </si>
  <si>
    <t>Projekt D</t>
  </si>
  <si>
    <t>Projekt E</t>
  </si>
  <si>
    <t>Ehrenamtlich</t>
  </si>
  <si>
    <t>Diverses</t>
  </si>
  <si>
    <t>Entwurf</t>
  </si>
  <si>
    <t>Planung</t>
  </si>
  <si>
    <t>Planung und Projektbesprechung</t>
  </si>
  <si>
    <t>Variantenberechnung</t>
  </si>
  <si>
    <t>GESAMTER AUFWAND</t>
  </si>
  <si>
    <t>ZEIT</t>
  </si>
  <si>
    <t>GELD</t>
  </si>
  <si>
    <t>EUR</t>
  </si>
  <si>
    <t>[h]</t>
  </si>
  <si>
    <t>Finish</t>
  </si>
  <si>
    <t>Spalte F greift auf Basiswerte Projektnr. zurück</t>
  </si>
  <si>
    <t>Spalte M greift auf Basiswerte Stundentyp zurück</t>
  </si>
  <si>
    <t>Dann erste die Arbeitszeitrechnerliste ausfüllen.</t>
  </si>
  <si>
    <t>ARBEITSZEIT-RECHNER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</si>
</sst>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d\ dd/mm/yyyy"/>
  </numFmts>
  <fonts count="12" x14ac:knownFonts="1">
    <font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rgb="FF0070C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89">
    <xf numFmtId="0" fontId="0" fillId="0" borderId="0" xfId="0"/>
    <xf numFmtId="0" fontId="1" fillId="0" borderId="2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20" fontId="2" fillId="0" borderId="2" xfId="0" applyNumberFormat="1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4" xfId="0" applyBorder="1"/>
    <xf numFmtId="0" fontId="0" fillId="0" borderId="8" xfId="0" applyBorder="1"/>
    <xf numFmtId="0" fontId="0" fillId="0" borderId="9" xfId="0" applyBorder="1"/>
    <xf numFmtId="0" fontId="0" fillId="0" borderId="10" xfId="0" applyBorder="1" applyAlignment="1">
      <alignment horizontal="right" vertical="center"/>
    </xf>
    <xf numFmtId="0" fontId="0" fillId="0" borderId="11" xfId="0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2" fontId="3" fillId="0" borderId="0" xfId="0" applyNumberFormat="1" applyFont="1" applyAlignment="1">
      <alignment horizontal="right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2" fontId="2" fillId="0" borderId="22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2" fontId="1" fillId="0" borderId="19" xfId="0" applyNumberFormat="1" applyFont="1" applyBorder="1" applyAlignment="1">
      <alignment horizontal="center" vertical="center"/>
    </xf>
    <xf numFmtId="2" fontId="1" fillId="0" borderId="22" xfId="0" applyNumberFormat="1" applyFont="1" applyBorder="1" applyAlignment="1">
      <alignment horizontal="center" vertical="center"/>
    </xf>
    <xf numFmtId="2" fontId="1" fillId="0" borderId="23" xfId="0" applyNumberFormat="1" applyFont="1" applyBorder="1" applyAlignment="1">
      <alignment horizontal="center" vertical="center"/>
    </xf>
    <xf numFmtId="0" fontId="4" fillId="6" borderId="15" xfId="0" applyFont="1" applyFill="1" applyBorder="1" applyAlignment="1">
      <alignment horizontal="center" vertical="center"/>
    </xf>
    <xf numFmtId="0" fontId="4" fillId="6" borderId="16" xfId="0" applyFont="1" applyFill="1" applyBorder="1" applyAlignment="1">
      <alignment horizontal="center" vertical="center"/>
    </xf>
    <xf numFmtId="0" fontId="4" fillId="6" borderId="17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2" fontId="6" fillId="0" borderId="19" xfId="0" applyNumberFormat="1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164" fontId="2" fillId="0" borderId="22" xfId="0" applyNumberFormat="1" applyFont="1" applyBorder="1" applyAlignment="1">
      <alignment horizontal="center" vertical="center"/>
    </xf>
    <xf numFmtId="20" fontId="2" fillId="0" borderId="22" xfId="0" applyNumberFormat="1" applyFont="1" applyBorder="1" applyAlignment="1">
      <alignment horizontal="center" vertical="center"/>
    </xf>
    <xf numFmtId="2" fontId="6" fillId="0" borderId="22" xfId="0" applyNumberFormat="1" applyFont="1" applyBorder="1" applyAlignment="1">
      <alignment horizontal="center" vertical="center"/>
    </xf>
    <xf numFmtId="2" fontId="6" fillId="0" borderId="23" xfId="0" applyNumberFormat="1" applyFont="1" applyBorder="1" applyAlignment="1">
      <alignment horizontal="center" vertical="center"/>
    </xf>
    <xf numFmtId="0" fontId="0" fillId="0" borderId="10" xfId="0" applyBorder="1"/>
    <xf numFmtId="0" fontId="0" fillId="0" borderId="11" xfId="0" applyBorder="1"/>
    <xf numFmtId="0" fontId="0" fillId="0" borderId="10" xfId="0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10" xfId="0" applyFont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left" vertical="center"/>
    </xf>
    <xf numFmtId="0" fontId="1" fillId="0" borderId="12" xfId="0" applyFont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2" xfId="0" applyBorder="1" applyAlignment="1">
      <alignment vertical="center"/>
    </xf>
    <xf numFmtId="0" fontId="7" fillId="5" borderId="15" xfId="0" applyFont="1" applyFill="1" applyBorder="1" applyAlignment="1">
      <alignment horizontal="center" vertical="center"/>
    </xf>
    <xf numFmtId="0" fontId="7" fillId="5" borderId="16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/>
    </xf>
    <xf numFmtId="0" fontId="7" fillId="5" borderId="21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/>
    </xf>
    <xf numFmtId="0" fontId="7" fillId="5" borderId="23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horizontal="center" vertical="center"/>
    </xf>
    <xf numFmtId="0" fontId="4" fillId="5" borderId="17" xfId="0" applyFont="1" applyFill="1" applyBorder="1" applyAlignment="1">
      <alignment horizontal="center" vertical="center"/>
    </xf>
    <xf numFmtId="0" fontId="4" fillId="8" borderId="5" xfId="0" applyFont="1" applyFill="1" applyBorder="1" applyAlignment="1">
      <alignment horizontal="center" vertical="center"/>
    </xf>
    <xf numFmtId="0" fontId="4" fillId="8" borderId="6" xfId="0" applyFont="1" applyFill="1" applyBorder="1" applyAlignment="1">
      <alignment horizontal="center" vertical="center"/>
    </xf>
    <xf numFmtId="0" fontId="4" fillId="8" borderId="7" xfId="0" applyFont="1" applyFill="1" applyBorder="1" applyAlignment="1">
      <alignment horizontal="center" vertical="center"/>
    </xf>
    <xf numFmtId="0" fontId="9" fillId="6" borderId="15" xfId="0" applyFont="1" applyFill="1" applyBorder="1" applyAlignment="1">
      <alignment horizontal="center" vertical="center"/>
    </xf>
    <xf numFmtId="0" fontId="9" fillId="6" borderId="16" xfId="0" applyFont="1" applyFill="1" applyBorder="1" applyAlignment="1">
      <alignment horizontal="center" vertical="center"/>
    </xf>
    <xf numFmtId="0" fontId="9" fillId="6" borderId="17" xfId="0" applyFont="1" applyFill="1" applyBorder="1" applyAlignment="1">
      <alignment horizontal="center" vertical="center"/>
    </xf>
    <xf numFmtId="0" fontId="9" fillId="6" borderId="21" xfId="0" applyFont="1" applyFill="1" applyBorder="1" applyAlignment="1">
      <alignment horizontal="center" vertical="center"/>
    </xf>
    <xf numFmtId="0" fontId="9" fillId="6" borderId="22" xfId="0" applyFont="1" applyFill="1" applyBorder="1" applyAlignment="1">
      <alignment horizontal="center" vertical="center"/>
    </xf>
    <xf numFmtId="0" fontId="9" fillId="6" borderId="23" xfId="0" applyFont="1" applyFill="1" applyBorder="1" applyAlignment="1">
      <alignment horizontal="center" vertical="center"/>
    </xf>
    <xf numFmtId="0" fontId="7" fillId="7" borderId="15" xfId="0" applyFont="1" applyFill="1" applyBorder="1" applyAlignment="1">
      <alignment horizontal="center" vertical="center"/>
    </xf>
    <xf numFmtId="0" fontId="7" fillId="7" borderId="16" xfId="0" applyFont="1" applyFill="1" applyBorder="1" applyAlignment="1">
      <alignment horizontal="center" vertical="center"/>
    </xf>
    <xf numFmtId="0" fontId="7" fillId="7" borderId="17" xfId="0" applyFont="1" applyFill="1" applyBorder="1" applyAlignment="1">
      <alignment horizontal="center" vertical="center"/>
    </xf>
    <xf numFmtId="0" fontId="7" fillId="7" borderId="21" xfId="0" applyFont="1" applyFill="1" applyBorder="1" applyAlignment="1">
      <alignment horizontal="center" vertical="center"/>
    </xf>
    <xf numFmtId="0" fontId="7" fillId="7" borderId="22" xfId="0" applyFont="1" applyFill="1" applyBorder="1" applyAlignment="1">
      <alignment horizontal="center" vertical="center"/>
    </xf>
    <xf numFmtId="0" fontId="7" fillId="7" borderId="23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11" fillId="0" borderId="13" xfId="1" applyFont="1" applyBorder="1" applyAlignment="1">
      <alignment horizontal="center" vertic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xceltabellen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76B4C-56EB-41F3-9EEF-4AC7BA8C9481}">
  <dimension ref="A1:S51"/>
  <sheetViews>
    <sheetView tabSelected="1" zoomScale="90" zoomScaleNormal="90" workbookViewId="0">
      <selection activeCell="F1" sqref="F1:O2"/>
    </sheetView>
  </sheetViews>
  <sheetFormatPr baseColWidth="10" defaultRowHeight="15" x14ac:dyDescent="0.25"/>
  <cols>
    <col min="1" max="4" width="15.7109375" style="11" customWidth="1"/>
    <col min="5" max="5" width="5.7109375" style="11" customWidth="1"/>
    <col min="6" max="8" width="15.7109375" style="11" customWidth="1"/>
    <col min="9" max="9" width="30.7109375" style="11" customWidth="1"/>
    <col min="10" max="15" width="15.7109375" style="11" customWidth="1"/>
    <col min="16" max="16" width="5.7109375" style="11" customWidth="1"/>
    <col min="17" max="19" width="15.7109375" customWidth="1"/>
    <col min="20" max="21" width="15.7109375" style="11" customWidth="1"/>
    <col min="22" max="16384" width="11.42578125" style="11"/>
  </cols>
  <sheetData>
    <row r="1" spans="1:19" ht="15" customHeight="1" x14ac:dyDescent="0.25">
      <c r="A1" s="61" t="s">
        <v>31</v>
      </c>
      <c r="B1" s="62"/>
      <c r="C1" s="62"/>
      <c r="D1" s="63"/>
      <c r="E1" s="14"/>
      <c r="F1" s="73" t="s">
        <v>77</v>
      </c>
      <c r="G1" s="74"/>
      <c r="H1" s="74"/>
      <c r="I1" s="74"/>
      <c r="J1" s="74"/>
      <c r="K1" s="74"/>
      <c r="L1" s="74"/>
      <c r="M1" s="74"/>
      <c r="N1" s="74"/>
      <c r="O1" s="75"/>
      <c r="P1" s="14"/>
      <c r="Q1" s="79" t="s">
        <v>33</v>
      </c>
      <c r="R1" s="80"/>
      <c r="S1" s="81"/>
    </row>
    <row r="2" spans="1:19" ht="15" customHeight="1" thickBot="1" x14ac:dyDescent="0.3">
      <c r="A2" s="64"/>
      <c r="B2" s="65"/>
      <c r="C2" s="65"/>
      <c r="D2" s="66"/>
      <c r="E2" s="14"/>
      <c r="F2" s="76"/>
      <c r="G2" s="77"/>
      <c r="H2" s="77"/>
      <c r="I2" s="77"/>
      <c r="J2" s="77"/>
      <c r="K2" s="77"/>
      <c r="L2" s="77"/>
      <c r="M2" s="77"/>
      <c r="N2" s="77"/>
      <c r="O2" s="78"/>
      <c r="P2" s="14"/>
      <c r="Q2" s="82"/>
      <c r="R2" s="83"/>
      <c r="S2" s="84"/>
    </row>
    <row r="3" spans="1:19" ht="15.75" thickBot="1" x14ac:dyDescent="0.3"/>
    <row r="4" spans="1:19" x14ac:dyDescent="0.25">
      <c r="A4" s="67" t="s">
        <v>5</v>
      </c>
      <c r="B4" s="68"/>
      <c r="C4" s="68"/>
      <c r="D4" s="69"/>
      <c r="F4" s="38" t="s">
        <v>44</v>
      </c>
      <c r="G4" s="39" t="s">
        <v>0</v>
      </c>
      <c r="H4" s="39" t="s">
        <v>1</v>
      </c>
      <c r="I4" s="39" t="s">
        <v>7</v>
      </c>
      <c r="J4" s="39" t="s">
        <v>2</v>
      </c>
      <c r="K4" s="39" t="s">
        <v>3</v>
      </c>
      <c r="L4" s="39" t="s">
        <v>4</v>
      </c>
      <c r="M4" s="39" t="s">
        <v>9</v>
      </c>
      <c r="N4" s="39" t="s">
        <v>9</v>
      </c>
      <c r="O4" s="40" t="s">
        <v>11</v>
      </c>
      <c r="Q4" s="85" t="s">
        <v>38</v>
      </c>
      <c r="R4" s="86"/>
      <c r="S4" s="87"/>
    </row>
    <row r="5" spans="1:19" x14ac:dyDescent="0.25">
      <c r="A5" s="24" t="s">
        <v>9</v>
      </c>
      <c r="B5" s="10" t="s">
        <v>11</v>
      </c>
      <c r="C5" s="5" t="s">
        <v>12</v>
      </c>
      <c r="D5" s="25" t="s">
        <v>5</v>
      </c>
      <c r="F5" s="41" t="s">
        <v>45</v>
      </c>
      <c r="G5" s="12" t="s">
        <v>13</v>
      </c>
      <c r="H5" s="12" t="s">
        <v>46</v>
      </c>
      <c r="I5" s="12" t="s">
        <v>13</v>
      </c>
      <c r="J5" s="12" t="s">
        <v>47</v>
      </c>
      <c r="K5" s="12" t="s">
        <v>47</v>
      </c>
      <c r="L5" s="12" t="s">
        <v>13</v>
      </c>
      <c r="M5" s="12" t="s">
        <v>48</v>
      </c>
      <c r="N5" s="12" t="s">
        <v>13</v>
      </c>
      <c r="O5" s="42" t="s">
        <v>54</v>
      </c>
      <c r="Q5" s="53" t="s">
        <v>34</v>
      </c>
      <c r="R5" s="54" t="s">
        <v>56</v>
      </c>
      <c r="S5" s="52"/>
    </row>
    <row r="6" spans="1:19" x14ac:dyDescent="0.25">
      <c r="A6" s="26" t="s">
        <v>10</v>
      </c>
      <c r="B6" s="5" t="s">
        <v>6</v>
      </c>
      <c r="C6" s="5" t="s">
        <v>13</v>
      </c>
      <c r="D6" s="25" t="s">
        <v>72</v>
      </c>
      <c r="F6" s="43">
        <v>1</v>
      </c>
      <c r="G6" s="1" t="str">
        <f t="shared" ref="G6:G51" si="0">IF(F6="","-",LOOKUP(F6,$A$20:$A$49,$B$20:$B$49))</f>
        <v>Büro</v>
      </c>
      <c r="H6" s="8">
        <v>43572</v>
      </c>
      <c r="I6" s="4" t="s">
        <v>63</v>
      </c>
      <c r="J6" s="9">
        <v>0.34375</v>
      </c>
      <c r="K6" s="9">
        <v>0.48958333333333331</v>
      </c>
      <c r="L6" s="13">
        <f>IF(K6="","-",(K6-J6)*24)</f>
        <v>3.4999999999999996</v>
      </c>
      <c r="M6" s="4" t="s">
        <v>17</v>
      </c>
      <c r="N6" s="13" t="str">
        <f>IF(M6="","-",LOOKUP(M6,$A$7:$A$16,$C$7:$C$16))</f>
        <v>Normalstunde</v>
      </c>
      <c r="O6" s="44">
        <f>IF(M6="","-",LOOKUP(M6,$A$7:$A$16,$B$7:$B$16)*L6)</f>
        <v>43.749999999999993</v>
      </c>
      <c r="Q6" s="55" t="s">
        <v>35</v>
      </c>
      <c r="R6" s="54" t="s">
        <v>37</v>
      </c>
      <c r="S6" s="52"/>
    </row>
    <row r="7" spans="1:19" ht="15.75" thickBot="1" x14ac:dyDescent="0.3">
      <c r="A7" s="27" t="s">
        <v>17</v>
      </c>
      <c r="B7" s="3">
        <v>12.5</v>
      </c>
      <c r="C7" s="4" t="s">
        <v>14</v>
      </c>
      <c r="D7" s="28" t="str">
        <f>IF(B7="","-",(CONCATENATE(ROUND(SUMIF($M$6:$M$51,A7,$L$6:$L$51),2)," h")))</f>
        <v>10 h</v>
      </c>
      <c r="F7" s="43">
        <v>3</v>
      </c>
      <c r="G7" s="1" t="str">
        <f t="shared" si="0"/>
        <v>Projekt A</v>
      </c>
      <c r="H7" s="8">
        <v>43572</v>
      </c>
      <c r="I7" s="4" t="s">
        <v>64</v>
      </c>
      <c r="J7" s="9">
        <v>0.55208333333333337</v>
      </c>
      <c r="K7" s="9">
        <v>0.77083333333333337</v>
      </c>
      <c r="L7" s="13">
        <f t="shared" ref="L7:L51" si="1">IF(K7="","-",(K7-J7)*24)</f>
        <v>5.25</v>
      </c>
      <c r="M7" s="4" t="s">
        <v>18</v>
      </c>
      <c r="N7" s="13" t="str">
        <f t="shared" ref="N7:N51" si="2">IF(M7="","-",LOOKUP(M7,$A$7:$A$16,$C$7:$C$16))</f>
        <v>Überstunde</v>
      </c>
      <c r="O7" s="44">
        <f t="shared" ref="O7:O51" si="3">IF(M7="","-",LOOKUP(M7,$A$7:$A$16,$B$7:$B$16)*L7)</f>
        <v>98.4375</v>
      </c>
      <c r="Q7" s="58" t="s">
        <v>36</v>
      </c>
      <c r="R7" s="59" t="s">
        <v>55</v>
      </c>
      <c r="S7" s="22"/>
    </row>
    <row r="8" spans="1:19" ht="15.75" thickBot="1" x14ac:dyDescent="0.3">
      <c r="A8" s="27" t="s">
        <v>18</v>
      </c>
      <c r="B8" s="3">
        <f>12.5*1.5</f>
        <v>18.75</v>
      </c>
      <c r="C8" s="4" t="s">
        <v>15</v>
      </c>
      <c r="D8" s="28" t="str">
        <f t="shared" ref="D8:D16" si="4">IF(B8="","-",(CONCATENATE(ROUND(SUMIF($M$6:$M$51,A8,$L$6:$L$51),2)," h")))</f>
        <v>8 h</v>
      </c>
      <c r="F8" s="43">
        <v>4</v>
      </c>
      <c r="G8" s="1" t="str">
        <f t="shared" si="0"/>
        <v>Projekt B</v>
      </c>
      <c r="H8" s="8">
        <v>43572</v>
      </c>
      <c r="I8" s="4" t="s">
        <v>65</v>
      </c>
      <c r="J8" s="9">
        <v>0.77083333333333337</v>
      </c>
      <c r="K8" s="9">
        <v>0.82291666666666663</v>
      </c>
      <c r="L8" s="13">
        <f t="shared" si="1"/>
        <v>1.2499999999999982</v>
      </c>
      <c r="M8" s="4" t="s">
        <v>17</v>
      </c>
      <c r="N8" s="13" t="str">
        <f t="shared" si="2"/>
        <v>Normalstunde</v>
      </c>
      <c r="O8" s="44">
        <f t="shared" si="3"/>
        <v>15.624999999999979</v>
      </c>
    </row>
    <row r="9" spans="1:19" x14ac:dyDescent="0.25">
      <c r="A9" s="27" t="s">
        <v>19</v>
      </c>
      <c r="B9" s="3">
        <v>25</v>
      </c>
      <c r="C9" s="4" t="s">
        <v>16</v>
      </c>
      <c r="D9" s="28" t="str">
        <f t="shared" si="4"/>
        <v>2,75 h</v>
      </c>
      <c r="F9" s="43">
        <v>3</v>
      </c>
      <c r="G9" s="1" t="str">
        <f t="shared" si="0"/>
        <v>Projekt A</v>
      </c>
      <c r="H9" s="8">
        <v>43574</v>
      </c>
      <c r="I9" s="4" t="s">
        <v>66</v>
      </c>
      <c r="J9" s="9">
        <v>0.3125</v>
      </c>
      <c r="K9" s="9">
        <v>0.53125</v>
      </c>
      <c r="L9" s="13">
        <f t="shared" si="1"/>
        <v>5.25</v>
      </c>
      <c r="M9" s="4" t="s">
        <v>17</v>
      </c>
      <c r="N9" s="13" t="str">
        <f t="shared" si="2"/>
        <v>Normalstunde</v>
      </c>
      <c r="O9" s="44">
        <f t="shared" si="3"/>
        <v>65.625</v>
      </c>
      <c r="Q9" s="85" t="s">
        <v>39</v>
      </c>
      <c r="R9" s="86"/>
      <c r="S9" s="87"/>
    </row>
    <row r="10" spans="1:19" x14ac:dyDescent="0.25">
      <c r="A10" s="27" t="s">
        <v>20</v>
      </c>
      <c r="B10" s="3">
        <v>0</v>
      </c>
      <c r="C10" s="4" t="s">
        <v>62</v>
      </c>
      <c r="D10" s="28" t="str">
        <f t="shared" si="4"/>
        <v>1 h</v>
      </c>
      <c r="F10" s="43">
        <v>7</v>
      </c>
      <c r="G10" s="1" t="str">
        <f t="shared" si="0"/>
        <v>Projekt E</v>
      </c>
      <c r="H10" s="8">
        <v>43576</v>
      </c>
      <c r="I10" s="4" t="s">
        <v>67</v>
      </c>
      <c r="J10" s="9">
        <v>0.4375</v>
      </c>
      <c r="K10" s="9">
        <v>0.55208333333333337</v>
      </c>
      <c r="L10" s="13">
        <f t="shared" si="1"/>
        <v>2.7500000000000009</v>
      </c>
      <c r="M10" s="4" t="s">
        <v>19</v>
      </c>
      <c r="N10" s="13" t="str">
        <f t="shared" si="2"/>
        <v>Feiertag</v>
      </c>
      <c r="O10" s="44">
        <f t="shared" si="3"/>
        <v>68.750000000000028</v>
      </c>
      <c r="Q10" s="56" t="s">
        <v>49</v>
      </c>
      <c r="R10" s="54"/>
      <c r="S10" s="52"/>
    </row>
    <row r="11" spans="1:19" x14ac:dyDescent="0.25">
      <c r="A11" s="27" t="s">
        <v>21</v>
      </c>
      <c r="B11" s="3"/>
      <c r="C11" s="4"/>
      <c r="D11" s="28" t="str">
        <f t="shared" si="4"/>
        <v>-</v>
      </c>
      <c r="F11" s="43">
        <v>7</v>
      </c>
      <c r="G11" s="1" t="str">
        <f t="shared" si="0"/>
        <v>Projekt E</v>
      </c>
      <c r="H11" s="8">
        <v>43577</v>
      </c>
      <c r="I11" s="4" t="s">
        <v>67</v>
      </c>
      <c r="J11" s="9">
        <v>0.85416666666666663</v>
      </c>
      <c r="K11" s="9">
        <v>0.96875</v>
      </c>
      <c r="L11" s="13">
        <f t="shared" si="1"/>
        <v>2.7500000000000009</v>
      </c>
      <c r="M11" s="4" t="s">
        <v>18</v>
      </c>
      <c r="N11" s="13" t="str">
        <f t="shared" si="2"/>
        <v>Überstunde</v>
      </c>
      <c r="O11" s="44">
        <f t="shared" si="3"/>
        <v>51.562500000000014</v>
      </c>
      <c r="Q11" s="57" t="s">
        <v>50</v>
      </c>
      <c r="S11" s="52"/>
    </row>
    <row r="12" spans="1:19" x14ac:dyDescent="0.25">
      <c r="A12" s="27" t="s">
        <v>22</v>
      </c>
      <c r="B12" s="3"/>
      <c r="C12" s="4"/>
      <c r="D12" s="28" t="str">
        <f t="shared" si="4"/>
        <v>-</v>
      </c>
      <c r="F12" s="43">
        <v>1</v>
      </c>
      <c r="G12" s="1" t="str">
        <f t="shared" si="0"/>
        <v>Büro</v>
      </c>
      <c r="H12" s="8">
        <v>43578</v>
      </c>
      <c r="I12" s="4" t="s">
        <v>73</v>
      </c>
      <c r="J12" s="9">
        <v>0.5</v>
      </c>
      <c r="K12" s="9">
        <v>0.54166666666666663</v>
      </c>
      <c r="L12" s="13">
        <f t="shared" si="1"/>
        <v>0.99999999999999911</v>
      </c>
      <c r="M12" s="4" t="s">
        <v>20</v>
      </c>
      <c r="N12" s="13" t="str">
        <f t="shared" si="2"/>
        <v>Ehrenamtlich</v>
      </c>
      <c r="O12" s="44">
        <f t="shared" si="3"/>
        <v>0</v>
      </c>
      <c r="Q12" s="56" t="s">
        <v>51</v>
      </c>
      <c r="S12" s="52"/>
    </row>
    <row r="13" spans="1:19" x14ac:dyDescent="0.25">
      <c r="A13" s="27" t="s">
        <v>23</v>
      </c>
      <c r="B13" s="3"/>
      <c r="C13" s="4"/>
      <c r="D13" s="28" t="str">
        <f t="shared" si="4"/>
        <v>-</v>
      </c>
      <c r="F13" s="43"/>
      <c r="G13" s="1" t="str">
        <f t="shared" si="0"/>
        <v>-</v>
      </c>
      <c r="H13" s="8"/>
      <c r="I13" s="4"/>
      <c r="J13" s="9"/>
      <c r="K13" s="9"/>
      <c r="L13" s="13" t="str">
        <f t="shared" si="1"/>
        <v>-</v>
      </c>
      <c r="M13" s="4"/>
      <c r="N13" s="13" t="str">
        <f t="shared" si="2"/>
        <v>-</v>
      </c>
      <c r="O13" s="44" t="str">
        <f t="shared" si="3"/>
        <v>-</v>
      </c>
      <c r="Q13" s="56" t="s">
        <v>52</v>
      </c>
      <c r="S13" s="52"/>
    </row>
    <row r="14" spans="1:19" ht="15.75" thickBot="1" x14ac:dyDescent="0.3">
      <c r="A14" s="27" t="s">
        <v>24</v>
      </c>
      <c r="B14" s="3"/>
      <c r="C14" s="4"/>
      <c r="D14" s="28" t="str">
        <f t="shared" si="4"/>
        <v>-</v>
      </c>
      <c r="F14" s="43"/>
      <c r="G14" s="1" t="str">
        <f t="shared" si="0"/>
        <v>-</v>
      </c>
      <c r="H14" s="8"/>
      <c r="I14" s="4"/>
      <c r="J14" s="9"/>
      <c r="K14" s="9"/>
      <c r="L14" s="13" t="str">
        <f t="shared" si="1"/>
        <v>-</v>
      </c>
      <c r="M14" s="4"/>
      <c r="N14" s="13" t="str">
        <f t="shared" si="2"/>
        <v>-</v>
      </c>
      <c r="O14" s="44" t="str">
        <f t="shared" si="3"/>
        <v>-</v>
      </c>
      <c r="Q14" s="60" t="s">
        <v>53</v>
      </c>
      <c r="R14" s="21"/>
      <c r="S14" s="22"/>
    </row>
    <row r="15" spans="1:19" ht="15.75" thickBot="1" x14ac:dyDescent="0.3">
      <c r="A15" s="27" t="s">
        <v>25</v>
      </c>
      <c r="B15" s="3"/>
      <c r="C15" s="4"/>
      <c r="D15" s="28" t="str">
        <f t="shared" si="4"/>
        <v>-</v>
      </c>
      <c r="F15" s="43"/>
      <c r="G15" s="1" t="str">
        <f t="shared" si="0"/>
        <v>-</v>
      </c>
      <c r="H15" s="8"/>
      <c r="I15" s="4"/>
      <c r="J15" s="9"/>
      <c r="K15" s="9"/>
      <c r="L15" s="13" t="str">
        <f t="shared" si="1"/>
        <v>-</v>
      </c>
      <c r="M15" s="4"/>
      <c r="N15" s="13" t="str">
        <f t="shared" si="2"/>
        <v>-</v>
      </c>
      <c r="O15" s="44" t="str">
        <f t="shared" si="3"/>
        <v>-</v>
      </c>
    </row>
    <row r="16" spans="1:19" ht="15.75" thickBot="1" x14ac:dyDescent="0.3">
      <c r="A16" s="29" t="s">
        <v>26</v>
      </c>
      <c r="B16" s="30"/>
      <c r="C16" s="31"/>
      <c r="D16" s="32" t="str">
        <f t="shared" si="4"/>
        <v>-</v>
      </c>
      <c r="F16" s="43"/>
      <c r="G16" s="1" t="str">
        <f t="shared" si="0"/>
        <v>-</v>
      </c>
      <c r="H16" s="8"/>
      <c r="I16" s="4"/>
      <c r="J16" s="9"/>
      <c r="K16" s="9"/>
      <c r="L16" s="13" t="str">
        <f t="shared" si="1"/>
        <v>-</v>
      </c>
      <c r="M16" s="4"/>
      <c r="N16" s="13" t="str">
        <f t="shared" si="2"/>
        <v>-</v>
      </c>
      <c r="O16" s="44" t="str">
        <f t="shared" si="3"/>
        <v>-</v>
      </c>
      <c r="Q16" s="85" t="s">
        <v>42</v>
      </c>
      <c r="R16" s="86"/>
      <c r="S16" s="87"/>
    </row>
    <row r="17" spans="1:19" ht="15.75" thickBot="1" x14ac:dyDescent="0.3">
      <c r="F17" s="43"/>
      <c r="G17" s="1" t="str">
        <f t="shared" si="0"/>
        <v>-</v>
      </c>
      <c r="H17" s="8"/>
      <c r="I17" s="4"/>
      <c r="J17" s="9"/>
      <c r="K17" s="9"/>
      <c r="L17" s="13" t="str">
        <f t="shared" si="1"/>
        <v>-</v>
      </c>
      <c r="M17" s="4"/>
      <c r="N17" s="13" t="str">
        <f t="shared" si="2"/>
        <v>-</v>
      </c>
      <c r="O17" s="44" t="str">
        <f t="shared" si="3"/>
        <v>-</v>
      </c>
      <c r="Q17" s="56" t="s">
        <v>43</v>
      </c>
      <c r="R17" s="54"/>
      <c r="S17" s="52"/>
    </row>
    <row r="18" spans="1:19" x14ac:dyDescent="0.25">
      <c r="A18" s="67" t="s">
        <v>8</v>
      </c>
      <c r="B18" s="68"/>
      <c r="C18" s="68"/>
      <c r="D18" s="69"/>
      <c r="F18" s="43"/>
      <c r="G18" s="1" t="str">
        <f t="shared" si="0"/>
        <v>-</v>
      </c>
      <c r="H18" s="8"/>
      <c r="I18" s="4"/>
      <c r="J18" s="9"/>
      <c r="K18" s="9"/>
      <c r="L18" s="13" t="str">
        <f t="shared" si="1"/>
        <v>-</v>
      </c>
      <c r="M18" s="4"/>
      <c r="N18" s="13" t="str">
        <f t="shared" si="2"/>
        <v>-</v>
      </c>
      <c r="O18" s="44" t="str">
        <f t="shared" si="3"/>
        <v>-</v>
      </c>
      <c r="Q18" s="51" t="s">
        <v>76</v>
      </c>
      <c r="S18" s="52"/>
    </row>
    <row r="19" spans="1:19" x14ac:dyDescent="0.25">
      <c r="A19" s="33" t="s">
        <v>27</v>
      </c>
      <c r="B19" s="6" t="s">
        <v>28</v>
      </c>
      <c r="C19" s="7" t="s">
        <v>5</v>
      </c>
      <c r="D19" s="34" t="s">
        <v>11</v>
      </c>
      <c r="F19" s="43"/>
      <c r="G19" s="1" t="str">
        <f t="shared" si="0"/>
        <v>-</v>
      </c>
      <c r="H19" s="8"/>
      <c r="I19" s="4"/>
      <c r="J19" s="9"/>
      <c r="K19" s="9"/>
      <c r="L19" s="13" t="str">
        <f t="shared" si="1"/>
        <v>-</v>
      </c>
      <c r="M19" s="4"/>
      <c r="N19" s="13" t="str">
        <f t="shared" si="2"/>
        <v>-</v>
      </c>
      <c r="O19" s="44" t="str">
        <f t="shared" si="3"/>
        <v>-</v>
      </c>
      <c r="Q19" s="51" t="s">
        <v>74</v>
      </c>
      <c r="S19" s="52"/>
    </row>
    <row r="20" spans="1:19" ht="15.75" thickBot="1" x14ac:dyDescent="0.3">
      <c r="A20" s="27">
        <v>1</v>
      </c>
      <c r="B20" s="4" t="s">
        <v>29</v>
      </c>
      <c r="C20" s="2" t="str">
        <f>IF(B20="","-",(CONCATENATE(ROUND(SUMIF($F$6:$F$51,A20,$L$6:$L$51),2)," h")))</f>
        <v>4,5 h</v>
      </c>
      <c r="D20" s="35" t="str">
        <f>IF(B20="","-",(CONCATENATE(ROUND(SUMIF($F$6:$F$51,A20,$O$6:$O$51),2)," €")))</f>
        <v>43,75 €</v>
      </c>
      <c r="F20" s="43"/>
      <c r="G20" s="1" t="str">
        <f t="shared" si="0"/>
        <v>-</v>
      </c>
      <c r="H20" s="8"/>
      <c r="I20" s="4"/>
      <c r="J20" s="9"/>
      <c r="K20" s="9"/>
      <c r="L20" s="13" t="str">
        <f t="shared" si="1"/>
        <v>-</v>
      </c>
      <c r="M20" s="4"/>
      <c r="N20" s="13" t="str">
        <f t="shared" si="2"/>
        <v>-</v>
      </c>
      <c r="O20" s="44" t="str">
        <f t="shared" si="3"/>
        <v>-</v>
      </c>
      <c r="Q20" s="20" t="s">
        <v>75</v>
      </c>
      <c r="R20" s="21"/>
      <c r="S20" s="22"/>
    </row>
    <row r="21" spans="1:19" ht="15.75" thickBot="1" x14ac:dyDescent="0.3">
      <c r="A21" s="27">
        <v>2</v>
      </c>
      <c r="B21" s="4" t="s">
        <v>32</v>
      </c>
      <c r="C21" s="2" t="str">
        <f t="shared" ref="C21:C49" si="5">IF(B21="","-",(CONCATENATE(ROUND(SUMIF($F$6:$F$51,A21,$L$6:$L$51),2)," h")))</f>
        <v>0 h</v>
      </c>
      <c r="D21" s="35" t="str">
        <f t="shared" ref="D21:D49" si="6">IF(B21="","-",(CONCATENATE(ROUND(SUMIF($F$6:$F$51,A21,$O$6:$O$51),2)," €")))</f>
        <v>0 €</v>
      </c>
      <c r="F21" s="43"/>
      <c r="G21" s="1" t="str">
        <f t="shared" si="0"/>
        <v>-</v>
      </c>
      <c r="H21" s="8"/>
      <c r="I21" s="4"/>
      <c r="J21" s="9"/>
      <c r="K21" s="9"/>
      <c r="L21" s="13" t="str">
        <f t="shared" si="1"/>
        <v>-</v>
      </c>
      <c r="M21" s="4"/>
      <c r="N21" s="13" t="str">
        <f t="shared" si="2"/>
        <v>-</v>
      </c>
      <c r="O21" s="44" t="str">
        <f t="shared" si="3"/>
        <v>-</v>
      </c>
    </row>
    <row r="22" spans="1:19" x14ac:dyDescent="0.25">
      <c r="A22" s="27">
        <v>3</v>
      </c>
      <c r="B22" s="4" t="s">
        <v>57</v>
      </c>
      <c r="C22" s="2" t="str">
        <f t="shared" si="5"/>
        <v>10,5 h</v>
      </c>
      <c r="D22" s="35" t="str">
        <f t="shared" si="6"/>
        <v>164,06 €</v>
      </c>
      <c r="F22" s="43"/>
      <c r="G22" s="1" t="str">
        <f t="shared" si="0"/>
        <v>-</v>
      </c>
      <c r="H22" s="8"/>
      <c r="I22" s="4"/>
      <c r="J22" s="9"/>
      <c r="K22" s="9"/>
      <c r="L22" s="13" t="str">
        <f t="shared" si="1"/>
        <v>-</v>
      </c>
      <c r="M22" s="4"/>
      <c r="N22" s="13" t="str">
        <f t="shared" si="2"/>
        <v>-</v>
      </c>
      <c r="O22" s="44" t="str">
        <f t="shared" si="3"/>
        <v>-</v>
      </c>
      <c r="Q22" s="85" t="s">
        <v>40</v>
      </c>
      <c r="R22" s="86"/>
      <c r="S22" s="87"/>
    </row>
    <row r="23" spans="1:19" ht="15.75" thickBot="1" x14ac:dyDescent="0.3">
      <c r="A23" s="27">
        <v>4</v>
      </c>
      <c r="B23" s="4" t="s">
        <v>58</v>
      </c>
      <c r="C23" s="2" t="str">
        <f t="shared" si="5"/>
        <v>1,25 h</v>
      </c>
      <c r="D23" s="35" t="str">
        <f t="shared" si="6"/>
        <v>15,63 €</v>
      </c>
      <c r="F23" s="43"/>
      <c r="G23" s="1" t="str">
        <f t="shared" si="0"/>
        <v>-</v>
      </c>
      <c r="H23" s="8"/>
      <c r="I23" s="4"/>
      <c r="J23" s="9"/>
      <c r="K23" s="9"/>
      <c r="L23" s="13" t="str">
        <f t="shared" si="1"/>
        <v>-</v>
      </c>
      <c r="M23" s="4"/>
      <c r="N23" s="13" t="str">
        <f t="shared" si="2"/>
        <v>-</v>
      </c>
      <c r="O23" s="44" t="str">
        <f t="shared" si="3"/>
        <v>-</v>
      </c>
      <c r="Q23" s="20"/>
      <c r="R23" s="88" t="s">
        <v>41</v>
      </c>
      <c r="S23" s="22"/>
    </row>
    <row r="24" spans="1:19" ht="15.75" thickBot="1" x14ac:dyDescent="0.3">
      <c r="A24" s="27">
        <v>5</v>
      </c>
      <c r="B24" s="4" t="s">
        <v>59</v>
      </c>
      <c r="C24" s="2" t="str">
        <f t="shared" si="5"/>
        <v>0 h</v>
      </c>
      <c r="D24" s="35" t="str">
        <f t="shared" si="6"/>
        <v>0 €</v>
      </c>
      <c r="F24" s="43"/>
      <c r="G24" s="1" t="str">
        <f t="shared" si="0"/>
        <v>-</v>
      </c>
      <c r="H24" s="8"/>
      <c r="I24" s="4"/>
      <c r="J24" s="9"/>
      <c r="K24" s="9"/>
      <c r="L24" s="13" t="str">
        <f t="shared" si="1"/>
        <v>-</v>
      </c>
      <c r="M24" s="4"/>
      <c r="N24" s="13" t="str">
        <f t="shared" si="2"/>
        <v>-</v>
      </c>
      <c r="O24" s="44" t="str">
        <f t="shared" si="3"/>
        <v>-</v>
      </c>
    </row>
    <row r="25" spans="1:19" x14ac:dyDescent="0.25">
      <c r="A25" s="27">
        <v>6</v>
      </c>
      <c r="B25" s="4" t="s">
        <v>60</v>
      </c>
      <c r="C25" s="2" t="str">
        <f t="shared" si="5"/>
        <v>0 h</v>
      </c>
      <c r="D25" s="35" t="str">
        <f t="shared" si="6"/>
        <v>0 €</v>
      </c>
      <c r="F25" s="43"/>
      <c r="G25" s="1" t="str">
        <f t="shared" si="0"/>
        <v>-</v>
      </c>
      <c r="H25" s="8"/>
      <c r="I25" s="4"/>
      <c r="J25" s="9"/>
      <c r="K25" s="9"/>
      <c r="L25" s="13" t="str">
        <f t="shared" si="1"/>
        <v>-</v>
      </c>
      <c r="M25" s="4"/>
      <c r="N25" s="13" t="str">
        <f t="shared" si="2"/>
        <v>-</v>
      </c>
      <c r="O25" s="44" t="str">
        <f t="shared" si="3"/>
        <v>-</v>
      </c>
      <c r="Q25" s="70" t="s">
        <v>68</v>
      </c>
      <c r="R25" s="71"/>
      <c r="S25" s="72"/>
    </row>
    <row r="26" spans="1:19" x14ac:dyDescent="0.25">
      <c r="A26" s="27">
        <v>7</v>
      </c>
      <c r="B26" s="4" t="s">
        <v>61</v>
      </c>
      <c r="C26" s="2" t="str">
        <f t="shared" si="5"/>
        <v>5,5 h</v>
      </c>
      <c r="D26" s="35" t="str">
        <f t="shared" si="6"/>
        <v>120,31 €</v>
      </c>
      <c r="F26" s="43"/>
      <c r="G26" s="1" t="str">
        <f t="shared" si="0"/>
        <v>-</v>
      </c>
      <c r="H26" s="8"/>
      <c r="I26" s="4"/>
      <c r="J26" s="9"/>
      <c r="K26" s="9"/>
      <c r="L26" s="13" t="str">
        <f t="shared" si="1"/>
        <v>-</v>
      </c>
      <c r="M26" s="4"/>
      <c r="N26" s="13" t="str">
        <f t="shared" si="2"/>
        <v>-</v>
      </c>
      <c r="O26" s="44" t="str">
        <f t="shared" si="3"/>
        <v>-</v>
      </c>
      <c r="Q26" s="16"/>
      <c r="R26" s="15"/>
      <c r="S26" s="17"/>
    </row>
    <row r="27" spans="1:19" x14ac:dyDescent="0.25">
      <c r="A27" s="27">
        <v>8</v>
      </c>
      <c r="B27" s="4" t="s">
        <v>30</v>
      </c>
      <c r="C27" s="2" t="str">
        <f t="shared" si="5"/>
        <v>0 h</v>
      </c>
      <c r="D27" s="35" t="str">
        <f t="shared" si="6"/>
        <v>0 €</v>
      </c>
      <c r="F27" s="43"/>
      <c r="G27" s="1" t="str">
        <f t="shared" si="0"/>
        <v>-</v>
      </c>
      <c r="H27" s="8"/>
      <c r="I27" s="4"/>
      <c r="J27" s="9"/>
      <c r="K27" s="9"/>
      <c r="L27" s="13" t="str">
        <f t="shared" si="1"/>
        <v>-</v>
      </c>
      <c r="M27" s="4"/>
      <c r="N27" s="13" t="str">
        <f t="shared" si="2"/>
        <v>-</v>
      </c>
      <c r="O27" s="44" t="str">
        <f t="shared" si="3"/>
        <v>-</v>
      </c>
      <c r="Q27" s="18" t="s">
        <v>69</v>
      </c>
      <c r="R27" s="23">
        <f>SUM(L6:L51)</f>
        <v>21.75</v>
      </c>
      <c r="S27" s="19" t="s">
        <v>4</v>
      </c>
    </row>
    <row r="28" spans="1:19" x14ac:dyDescent="0.25">
      <c r="A28" s="27">
        <v>9</v>
      </c>
      <c r="B28" s="4"/>
      <c r="C28" s="2" t="str">
        <f t="shared" si="5"/>
        <v>-</v>
      </c>
      <c r="D28" s="35" t="str">
        <f t="shared" si="6"/>
        <v>-</v>
      </c>
      <c r="F28" s="43"/>
      <c r="G28" s="1" t="str">
        <f t="shared" si="0"/>
        <v>-</v>
      </c>
      <c r="H28" s="8"/>
      <c r="I28" s="4"/>
      <c r="J28" s="9"/>
      <c r="K28" s="9"/>
      <c r="L28" s="13" t="str">
        <f t="shared" si="1"/>
        <v>-</v>
      </c>
      <c r="M28" s="4"/>
      <c r="N28" s="13" t="str">
        <f t="shared" si="2"/>
        <v>-</v>
      </c>
      <c r="O28" s="44" t="str">
        <f t="shared" si="3"/>
        <v>-</v>
      </c>
      <c r="Q28" s="18" t="s">
        <v>70</v>
      </c>
      <c r="R28" s="23">
        <f>SUM(O6:O51)</f>
        <v>343.75</v>
      </c>
      <c r="S28" s="19" t="s">
        <v>71</v>
      </c>
    </row>
    <row r="29" spans="1:19" ht="15.75" thickBot="1" x14ac:dyDescent="0.3">
      <c r="A29" s="27">
        <v>10</v>
      </c>
      <c r="B29" s="4"/>
      <c r="C29" s="2" t="str">
        <f t="shared" si="5"/>
        <v>-</v>
      </c>
      <c r="D29" s="35" t="str">
        <f t="shared" si="6"/>
        <v>-</v>
      </c>
      <c r="F29" s="43"/>
      <c r="G29" s="1" t="str">
        <f t="shared" si="0"/>
        <v>-</v>
      </c>
      <c r="H29" s="8"/>
      <c r="I29" s="4"/>
      <c r="J29" s="9"/>
      <c r="K29" s="9"/>
      <c r="L29" s="13" t="str">
        <f t="shared" si="1"/>
        <v>-</v>
      </c>
      <c r="M29" s="4"/>
      <c r="N29" s="13" t="str">
        <f t="shared" si="2"/>
        <v>-</v>
      </c>
      <c r="O29" s="44" t="str">
        <f t="shared" si="3"/>
        <v>-</v>
      </c>
      <c r="Q29" s="20"/>
      <c r="R29" s="21"/>
      <c r="S29" s="22"/>
    </row>
    <row r="30" spans="1:19" x14ac:dyDescent="0.25">
      <c r="A30" s="27">
        <v>11</v>
      </c>
      <c r="B30" s="4"/>
      <c r="C30" s="2" t="str">
        <f t="shared" si="5"/>
        <v>-</v>
      </c>
      <c r="D30" s="35" t="str">
        <f t="shared" si="6"/>
        <v>-</v>
      </c>
      <c r="F30" s="43"/>
      <c r="G30" s="1" t="str">
        <f t="shared" si="0"/>
        <v>-</v>
      </c>
      <c r="H30" s="8"/>
      <c r="I30" s="4"/>
      <c r="J30" s="9"/>
      <c r="K30" s="9"/>
      <c r="L30" s="13" t="str">
        <f t="shared" si="1"/>
        <v>-</v>
      </c>
      <c r="M30" s="4"/>
      <c r="N30" s="13" t="str">
        <f t="shared" si="2"/>
        <v>-</v>
      </c>
      <c r="O30" s="44" t="str">
        <f t="shared" si="3"/>
        <v>-</v>
      </c>
    </row>
    <row r="31" spans="1:19" x14ac:dyDescent="0.25">
      <c r="A31" s="27">
        <v>12</v>
      </c>
      <c r="B31" s="4"/>
      <c r="C31" s="2" t="str">
        <f t="shared" si="5"/>
        <v>-</v>
      </c>
      <c r="D31" s="35" t="str">
        <f t="shared" si="6"/>
        <v>-</v>
      </c>
      <c r="F31" s="43"/>
      <c r="G31" s="1" t="str">
        <f t="shared" si="0"/>
        <v>-</v>
      </c>
      <c r="H31" s="8"/>
      <c r="I31" s="4"/>
      <c r="J31" s="9"/>
      <c r="K31" s="9"/>
      <c r="L31" s="13" t="str">
        <f t="shared" si="1"/>
        <v>-</v>
      </c>
      <c r="M31" s="4"/>
      <c r="N31" s="13" t="str">
        <f t="shared" si="2"/>
        <v>-</v>
      </c>
      <c r="O31" s="44" t="str">
        <f t="shared" si="3"/>
        <v>-</v>
      </c>
    </row>
    <row r="32" spans="1:19" x14ac:dyDescent="0.25">
      <c r="A32" s="27">
        <v>13</v>
      </c>
      <c r="B32" s="4"/>
      <c r="C32" s="2" t="str">
        <f t="shared" si="5"/>
        <v>-</v>
      </c>
      <c r="D32" s="35" t="str">
        <f t="shared" si="6"/>
        <v>-</v>
      </c>
      <c r="F32" s="43"/>
      <c r="G32" s="1" t="str">
        <f t="shared" si="0"/>
        <v>-</v>
      </c>
      <c r="H32" s="8"/>
      <c r="I32" s="4"/>
      <c r="J32" s="9"/>
      <c r="K32" s="9"/>
      <c r="L32" s="13" t="str">
        <f t="shared" si="1"/>
        <v>-</v>
      </c>
      <c r="M32" s="4"/>
      <c r="N32" s="13" t="str">
        <f t="shared" si="2"/>
        <v>-</v>
      </c>
      <c r="O32" s="44" t="str">
        <f t="shared" si="3"/>
        <v>-</v>
      </c>
    </row>
    <row r="33" spans="1:15" x14ac:dyDescent="0.25">
      <c r="A33" s="27">
        <v>14</v>
      </c>
      <c r="B33" s="4"/>
      <c r="C33" s="2" t="str">
        <f t="shared" si="5"/>
        <v>-</v>
      </c>
      <c r="D33" s="35" t="str">
        <f t="shared" si="6"/>
        <v>-</v>
      </c>
      <c r="F33" s="43"/>
      <c r="G33" s="1" t="str">
        <f t="shared" si="0"/>
        <v>-</v>
      </c>
      <c r="H33" s="8"/>
      <c r="I33" s="4"/>
      <c r="J33" s="9"/>
      <c r="K33" s="9"/>
      <c r="L33" s="13" t="str">
        <f t="shared" si="1"/>
        <v>-</v>
      </c>
      <c r="M33" s="4"/>
      <c r="N33" s="13" t="str">
        <f t="shared" si="2"/>
        <v>-</v>
      </c>
      <c r="O33" s="44" t="str">
        <f t="shared" si="3"/>
        <v>-</v>
      </c>
    </row>
    <row r="34" spans="1:15" x14ac:dyDescent="0.25">
      <c r="A34" s="27">
        <v>15</v>
      </c>
      <c r="B34" s="4"/>
      <c r="C34" s="2" t="str">
        <f t="shared" si="5"/>
        <v>-</v>
      </c>
      <c r="D34" s="35" t="str">
        <f t="shared" si="6"/>
        <v>-</v>
      </c>
      <c r="F34" s="43"/>
      <c r="G34" s="1" t="str">
        <f t="shared" si="0"/>
        <v>-</v>
      </c>
      <c r="H34" s="8"/>
      <c r="I34" s="4"/>
      <c r="J34" s="9"/>
      <c r="K34" s="9"/>
      <c r="L34" s="13" t="str">
        <f t="shared" si="1"/>
        <v>-</v>
      </c>
      <c r="M34" s="4"/>
      <c r="N34" s="13" t="str">
        <f t="shared" si="2"/>
        <v>-</v>
      </c>
      <c r="O34" s="44" t="str">
        <f t="shared" si="3"/>
        <v>-</v>
      </c>
    </row>
    <row r="35" spans="1:15" x14ac:dyDescent="0.25">
      <c r="A35" s="27">
        <v>16</v>
      </c>
      <c r="B35" s="4"/>
      <c r="C35" s="2" t="str">
        <f t="shared" si="5"/>
        <v>-</v>
      </c>
      <c r="D35" s="35" t="str">
        <f t="shared" si="6"/>
        <v>-</v>
      </c>
      <c r="F35" s="43"/>
      <c r="G35" s="1" t="str">
        <f t="shared" si="0"/>
        <v>-</v>
      </c>
      <c r="H35" s="8"/>
      <c r="I35" s="4"/>
      <c r="J35" s="9"/>
      <c r="K35" s="9"/>
      <c r="L35" s="13" t="str">
        <f t="shared" si="1"/>
        <v>-</v>
      </c>
      <c r="M35" s="4"/>
      <c r="N35" s="13" t="str">
        <f t="shared" si="2"/>
        <v>-</v>
      </c>
      <c r="O35" s="44" t="str">
        <f t="shared" si="3"/>
        <v>-</v>
      </c>
    </row>
    <row r="36" spans="1:15" x14ac:dyDescent="0.25">
      <c r="A36" s="27">
        <v>17</v>
      </c>
      <c r="B36" s="4"/>
      <c r="C36" s="2" t="str">
        <f t="shared" si="5"/>
        <v>-</v>
      </c>
      <c r="D36" s="35" t="str">
        <f t="shared" si="6"/>
        <v>-</v>
      </c>
      <c r="F36" s="43"/>
      <c r="G36" s="1" t="str">
        <f t="shared" si="0"/>
        <v>-</v>
      </c>
      <c r="H36" s="8"/>
      <c r="I36" s="4"/>
      <c r="J36" s="9"/>
      <c r="K36" s="9"/>
      <c r="L36" s="13" t="str">
        <f t="shared" si="1"/>
        <v>-</v>
      </c>
      <c r="M36" s="4"/>
      <c r="N36" s="13" t="str">
        <f t="shared" si="2"/>
        <v>-</v>
      </c>
      <c r="O36" s="44" t="str">
        <f t="shared" si="3"/>
        <v>-</v>
      </c>
    </row>
    <row r="37" spans="1:15" x14ac:dyDescent="0.25">
      <c r="A37" s="27">
        <v>18</v>
      </c>
      <c r="B37" s="4"/>
      <c r="C37" s="2" t="str">
        <f t="shared" si="5"/>
        <v>-</v>
      </c>
      <c r="D37" s="35" t="str">
        <f t="shared" si="6"/>
        <v>-</v>
      </c>
      <c r="F37" s="43"/>
      <c r="G37" s="1" t="str">
        <f t="shared" si="0"/>
        <v>-</v>
      </c>
      <c r="H37" s="8"/>
      <c r="I37" s="4"/>
      <c r="J37" s="9"/>
      <c r="K37" s="9"/>
      <c r="L37" s="13" t="str">
        <f t="shared" si="1"/>
        <v>-</v>
      </c>
      <c r="M37" s="4"/>
      <c r="N37" s="13" t="str">
        <f t="shared" si="2"/>
        <v>-</v>
      </c>
      <c r="O37" s="44" t="str">
        <f t="shared" si="3"/>
        <v>-</v>
      </c>
    </row>
    <row r="38" spans="1:15" x14ac:dyDescent="0.25">
      <c r="A38" s="27">
        <v>19</v>
      </c>
      <c r="B38" s="4"/>
      <c r="C38" s="2" t="str">
        <f t="shared" si="5"/>
        <v>-</v>
      </c>
      <c r="D38" s="35" t="str">
        <f t="shared" si="6"/>
        <v>-</v>
      </c>
      <c r="F38" s="43"/>
      <c r="G38" s="1" t="str">
        <f t="shared" si="0"/>
        <v>-</v>
      </c>
      <c r="H38" s="8"/>
      <c r="I38" s="4"/>
      <c r="J38" s="9"/>
      <c r="K38" s="9"/>
      <c r="L38" s="13" t="str">
        <f t="shared" si="1"/>
        <v>-</v>
      </c>
      <c r="M38" s="4"/>
      <c r="N38" s="13" t="str">
        <f t="shared" si="2"/>
        <v>-</v>
      </c>
      <c r="O38" s="44" t="str">
        <f t="shared" si="3"/>
        <v>-</v>
      </c>
    </row>
    <row r="39" spans="1:15" x14ac:dyDescent="0.25">
      <c r="A39" s="27">
        <v>20</v>
      </c>
      <c r="B39" s="4"/>
      <c r="C39" s="2" t="str">
        <f t="shared" si="5"/>
        <v>-</v>
      </c>
      <c r="D39" s="35" t="str">
        <f t="shared" si="6"/>
        <v>-</v>
      </c>
      <c r="F39" s="43"/>
      <c r="G39" s="1" t="str">
        <f t="shared" si="0"/>
        <v>-</v>
      </c>
      <c r="H39" s="8"/>
      <c r="I39" s="4"/>
      <c r="J39" s="9"/>
      <c r="K39" s="9"/>
      <c r="L39" s="13" t="str">
        <f t="shared" si="1"/>
        <v>-</v>
      </c>
      <c r="M39" s="4"/>
      <c r="N39" s="13" t="str">
        <f t="shared" si="2"/>
        <v>-</v>
      </c>
      <c r="O39" s="44" t="str">
        <f t="shared" si="3"/>
        <v>-</v>
      </c>
    </row>
    <row r="40" spans="1:15" x14ac:dyDescent="0.25">
      <c r="A40" s="27">
        <v>21</v>
      </c>
      <c r="B40" s="4"/>
      <c r="C40" s="2" t="str">
        <f t="shared" si="5"/>
        <v>-</v>
      </c>
      <c r="D40" s="35" t="str">
        <f t="shared" si="6"/>
        <v>-</v>
      </c>
      <c r="F40" s="43"/>
      <c r="G40" s="1" t="str">
        <f t="shared" si="0"/>
        <v>-</v>
      </c>
      <c r="H40" s="8"/>
      <c r="I40" s="4"/>
      <c r="J40" s="9"/>
      <c r="K40" s="9"/>
      <c r="L40" s="13" t="str">
        <f t="shared" si="1"/>
        <v>-</v>
      </c>
      <c r="M40" s="4"/>
      <c r="N40" s="13" t="str">
        <f t="shared" si="2"/>
        <v>-</v>
      </c>
      <c r="O40" s="44" t="str">
        <f t="shared" si="3"/>
        <v>-</v>
      </c>
    </row>
    <row r="41" spans="1:15" x14ac:dyDescent="0.25">
      <c r="A41" s="27">
        <v>22</v>
      </c>
      <c r="B41" s="4"/>
      <c r="C41" s="2" t="str">
        <f t="shared" si="5"/>
        <v>-</v>
      </c>
      <c r="D41" s="35" t="str">
        <f t="shared" si="6"/>
        <v>-</v>
      </c>
      <c r="F41" s="43"/>
      <c r="G41" s="1" t="str">
        <f t="shared" si="0"/>
        <v>-</v>
      </c>
      <c r="H41" s="8"/>
      <c r="I41" s="4"/>
      <c r="J41" s="9"/>
      <c r="K41" s="9"/>
      <c r="L41" s="13" t="str">
        <f t="shared" si="1"/>
        <v>-</v>
      </c>
      <c r="M41" s="4"/>
      <c r="N41" s="13" t="str">
        <f t="shared" si="2"/>
        <v>-</v>
      </c>
      <c r="O41" s="44" t="str">
        <f t="shared" si="3"/>
        <v>-</v>
      </c>
    </row>
    <row r="42" spans="1:15" x14ac:dyDescent="0.25">
      <c r="A42" s="27">
        <v>23</v>
      </c>
      <c r="B42" s="4"/>
      <c r="C42" s="2" t="str">
        <f t="shared" si="5"/>
        <v>-</v>
      </c>
      <c r="D42" s="35" t="str">
        <f t="shared" si="6"/>
        <v>-</v>
      </c>
      <c r="F42" s="43"/>
      <c r="G42" s="1" t="str">
        <f t="shared" si="0"/>
        <v>-</v>
      </c>
      <c r="H42" s="8"/>
      <c r="I42" s="4"/>
      <c r="J42" s="9"/>
      <c r="K42" s="9"/>
      <c r="L42" s="13" t="str">
        <f t="shared" si="1"/>
        <v>-</v>
      </c>
      <c r="M42" s="4"/>
      <c r="N42" s="13" t="str">
        <f t="shared" si="2"/>
        <v>-</v>
      </c>
      <c r="O42" s="44" t="str">
        <f t="shared" si="3"/>
        <v>-</v>
      </c>
    </row>
    <row r="43" spans="1:15" x14ac:dyDescent="0.25">
      <c r="A43" s="27">
        <v>24</v>
      </c>
      <c r="B43" s="4"/>
      <c r="C43" s="2" t="str">
        <f t="shared" si="5"/>
        <v>-</v>
      </c>
      <c r="D43" s="35" t="str">
        <f t="shared" si="6"/>
        <v>-</v>
      </c>
      <c r="F43" s="43"/>
      <c r="G43" s="1" t="str">
        <f t="shared" si="0"/>
        <v>-</v>
      </c>
      <c r="H43" s="8"/>
      <c r="I43" s="4"/>
      <c r="J43" s="9"/>
      <c r="K43" s="9"/>
      <c r="L43" s="13" t="str">
        <f t="shared" si="1"/>
        <v>-</v>
      </c>
      <c r="M43" s="4"/>
      <c r="N43" s="13" t="str">
        <f t="shared" si="2"/>
        <v>-</v>
      </c>
      <c r="O43" s="44" t="str">
        <f t="shared" si="3"/>
        <v>-</v>
      </c>
    </row>
    <row r="44" spans="1:15" x14ac:dyDescent="0.25">
      <c r="A44" s="27">
        <v>25</v>
      </c>
      <c r="B44" s="4"/>
      <c r="C44" s="2" t="str">
        <f t="shared" si="5"/>
        <v>-</v>
      </c>
      <c r="D44" s="35" t="str">
        <f t="shared" si="6"/>
        <v>-</v>
      </c>
      <c r="F44" s="43"/>
      <c r="G44" s="1" t="str">
        <f t="shared" si="0"/>
        <v>-</v>
      </c>
      <c r="H44" s="8"/>
      <c r="I44" s="4"/>
      <c r="J44" s="9"/>
      <c r="K44" s="9"/>
      <c r="L44" s="13" t="str">
        <f t="shared" si="1"/>
        <v>-</v>
      </c>
      <c r="M44" s="4"/>
      <c r="N44" s="13" t="str">
        <f t="shared" si="2"/>
        <v>-</v>
      </c>
      <c r="O44" s="44" t="str">
        <f t="shared" si="3"/>
        <v>-</v>
      </c>
    </row>
    <row r="45" spans="1:15" x14ac:dyDescent="0.25">
      <c r="A45" s="27">
        <v>26</v>
      </c>
      <c r="B45" s="4"/>
      <c r="C45" s="2" t="str">
        <f t="shared" si="5"/>
        <v>-</v>
      </c>
      <c r="D45" s="35" t="str">
        <f t="shared" si="6"/>
        <v>-</v>
      </c>
      <c r="F45" s="43"/>
      <c r="G45" s="1" t="str">
        <f t="shared" si="0"/>
        <v>-</v>
      </c>
      <c r="H45" s="8"/>
      <c r="I45" s="4"/>
      <c r="J45" s="9"/>
      <c r="K45" s="9"/>
      <c r="L45" s="13" t="str">
        <f t="shared" si="1"/>
        <v>-</v>
      </c>
      <c r="M45" s="4"/>
      <c r="N45" s="13" t="str">
        <f t="shared" si="2"/>
        <v>-</v>
      </c>
      <c r="O45" s="44" t="str">
        <f t="shared" si="3"/>
        <v>-</v>
      </c>
    </row>
    <row r="46" spans="1:15" x14ac:dyDescent="0.25">
      <c r="A46" s="27">
        <v>27</v>
      </c>
      <c r="B46" s="4"/>
      <c r="C46" s="2" t="str">
        <f t="shared" si="5"/>
        <v>-</v>
      </c>
      <c r="D46" s="35" t="str">
        <f t="shared" si="6"/>
        <v>-</v>
      </c>
      <c r="F46" s="43"/>
      <c r="G46" s="1" t="str">
        <f t="shared" si="0"/>
        <v>-</v>
      </c>
      <c r="H46" s="8"/>
      <c r="I46" s="4"/>
      <c r="J46" s="9"/>
      <c r="K46" s="9"/>
      <c r="L46" s="13" t="str">
        <f t="shared" si="1"/>
        <v>-</v>
      </c>
      <c r="M46" s="4"/>
      <c r="N46" s="13" t="str">
        <f t="shared" si="2"/>
        <v>-</v>
      </c>
      <c r="O46" s="44" t="str">
        <f t="shared" si="3"/>
        <v>-</v>
      </c>
    </row>
    <row r="47" spans="1:15" x14ac:dyDescent="0.25">
      <c r="A47" s="27">
        <v>28</v>
      </c>
      <c r="B47" s="4"/>
      <c r="C47" s="2" t="str">
        <f t="shared" si="5"/>
        <v>-</v>
      </c>
      <c r="D47" s="35" t="str">
        <f t="shared" si="6"/>
        <v>-</v>
      </c>
      <c r="F47" s="43"/>
      <c r="G47" s="1" t="str">
        <f t="shared" si="0"/>
        <v>-</v>
      </c>
      <c r="H47" s="8"/>
      <c r="I47" s="4"/>
      <c r="J47" s="9"/>
      <c r="K47" s="9"/>
      <c r="L47" s="13" t="str">
        <f t="shared" si="1"/>
        <v>-</v>
      </c>
      <c r="M47" s="4"/>
      <c r="N47" s="13" t="str">
        <f t="shared" si="2"/>
        <v>-</v>
      </c>
      <c r="O47" s="44" t="str">
        <f t="shared" si="3"/>
        <v>-</v>
      </c>
    </row>
    <row r="48" spans="1:15" x14ac:dyDescent="0.25">
      <c r="A48" s="27">
        <v>29</v>
      </c>
      <c r="B48" s="4"/>
      <c r="C48" s="2" t="str">
        <f t="shared" si="5"/>
        <v>-</v>
      </c>
      <c r="D48" s="35" t="str">
        <f t="shared" si="6"/>
        <v>-</v>
      </c>
      <c r="F48" s="43"/>
      <c r="G48" s="1" t="str">
        <f t="shared" si="0"/>
        <v>-</v>
      </c>
      <c r="H48" s="8"/>
      <c r="I48" s="4"/>
      <c r="J48" s="9"/>
      <c r="K48" s="9"/>
      <c r="L48" s="13" t="str">
        <f t="shared" si="1"/>
        <v>-</v>
      </c>
      <c r="M48" s="4"/>
      <c r="N48" s="13" t="str">
        <f t="shared" si="2"/>
        <v>-</v>
      </c>
      <c r="O48" s="44" t="str">
        <f t="shared" si="3"/>
        <v>-</v>
      </c>
    </row>
    <row r="49" spans="1:15" ht="15.75" thickBot="1" x14ac:dyDescent="0.3">
      <c r="A49" s="29">
        <v>30</v>
      </c>
      <c r="B49" s="31"/>
      <c r="C49" s="36" t="str">
        <f t="shared" si="5"/>
        <v>-</v>
      </c>
      <c r="D49" s="37" t="str">
        <f t="shared" si="6"/>
        <v>-</v>
      </c>
      <c r="F49" s="43"/>
      <c r="G49" s="1" t="str">
        <f t="shared" si="0"/>
        <v>-</v>
      </c>
      <c r="H49" s="8"/>
      <c r="I49" s="4"/>
      <c r="J49" s="9"/>
      <c r="K49" s="9"/>
      <c r="L49" s="13" t="str">
        <f t="shared" si="1"/>
        <v>-</v>
      </c>
      <c r="M49" s="4"/>
      <c r="N49" s="13" t="str">
        <f t="shared" si="2"/>
        <v>-</v>
      </c>
      <c r="O49" s="44" t="str">
        <f t="shared" si="3"/>
        <v>-</v>
      </c>
    </row>
    <row r="50" spans="1:15" x14ac:dyDescent="0.25">
      <c r="F50" s="43"/>
      <c r="G50" s="1" t="str">
        <f t="shared" si="0"/>
        <v>-</v>
      </c>
      <c r="H50" s="8"/>
      <c r="I50" s="4"/>
      <c r="J50" s="9"/>
      <c r="K50" s="9"/>
      <c r="L50" s="13" t="str">
        <f t="shared" si="1"/>
        <v>-</v>
      </c>
      <c r="M50" s="4"/>
      <c r="N50" s="13" t="str">
        <f t="shared" si="2"/>
        <v>-</v>
      </c>
      <c r="O50" s="44" t="str">
        <f t="shared" si="3"/>
        <v>-</v>
      </c>
    </row>
    <row r="51" spans="1:15" ht="15.75" thickBot="1" x14ac:dyDescent="0.3">
      <c r="F51" s="45"/>
      <c r="G51" s="46" t="str">
        <f t="shared" si="0"/>
        <v>-</v>
      </c>
      <c r="H51" s="47"/>
      <c r="I51" s="31"/>
      <c r="J51" s="48"/>
      <c r="K51" s="48"/>
      <c r="L51" s="49" t="str">
        <f t="shared" si="1"/>
        <v>-</v>
      </c>
      <c r="M51" s="31"/>
      <c r="N51" s="49" t="str">
        <f t="shared" si="2"/>
        <v>-</v>
      </c>
      <c r="O51" s="50" t="str">
        <f t="shared" si="3"/>
        <v>-</v>
      </c>
    </row>
  </sheetData>
  <mergeCells count="10">
    <mergeCell ref="A1:D2"/>
    <mergeCell ref="A4:D4"/>
    <mergeCell ref="A18:D18"/>
    <mergeCell ref="Q25:S25"/>
    <mergeCell ref="F1:O2"/>
    <mergeCell ref="Q1:S2"/>
    <mergeCell ref="Q4:S4"/>
    <mergeCell ref="Q9:S9"/>
    <mergeCell ref="Q22:S22"/>
    <mergeCell ref="Q16:S16"/>
  </mergeCells>
  <dataValidations count="2">
    <dataValidation type="list" allowBlank="1" showInputMessage="1" showErrorMessage="1" sqref="F6:F51" xr:uid="{3089F67B-E8C6-4A83-804F-EEEF13DE877B}">
      <formula1>$A$20:$A$49</formula1>
    </dataValidation>
    <dataValidation type="list" allowBlank="1" showInputMessage="1" showErrorMessage="1" sqref="M6:M51" xr:uid="{2280DF7A-285E-446D-A480-4392DA0B12C1}">
      <formula1>$A$7:$A$16</formula1>
    </dataValidation>
  </dataValidations>
  <hyperlinks>
    <hyperlink ref="R23" r:id="rId1" xr:uid="{8E26153C-5A31-4978-A3E7-63779C38BFB5}"/>
  </hyperlinks>
  <printOptions horizontalCentered="1"/>
  <pageMargins left="0.70866141732283472" right="0.70866141732283472" top="0.78740157480314965" bottom="0.78740157480314965" header="0.31496062992125984" footer="0.31496062992125984"/>
  <pageSetup paperSize="9" scale="65" orientation="landscape" blackAndWhite="1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2019</vt:lpstr>
      <vt:lpstr>'2019'!Druckbereich</vt:lpstr>
    </vt:vector>
  </TitlesOfParts>
  <Manager>DI Martin Steiner / Der Exceltiger</Manager>
  <Company>DI Martin Steiner</Company>
  <LinksUpToDate>false</LinksUpToDate>
  <SharedDoc>false</SharedDoc>
  <HyperlinkBase>https://www.exceltabellen.com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Arbeitszeitrechner</dc:title>
  <dc:subject>Stundenlohn berechnen</dc:subject>
  <dc:creator>www.exceltabellen.com</dc:creator>
  <cp:keywords>Arbeitszeitrechner, Stundenlohn berechnen, Stundenrechner, Exceltabellen</cp:keywords>
  <cp:lastModifiedBy>Schneck</cp:lastModifiedBy>
  <cp:lastPrinted>2019-04-03T16:51:09Z</cp:lastPrinted>
  <dcterms:created xsi:type="dcterms:W3CDTF">2016-01-25T07:30:25Z</dcterms:created>
  <dcterms:modified xsi:type="dcterms:W3CDTF">2019-04-03T17:51:42Z</dcterms:modified>
  <cp:category>Exceltabellen Nustervorlagen</cp:category>
</cp:coreProperties>
</file>